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80" windowHeight="95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<sst xmlns="http://schemas.openxmlformats.org/spreadsheetml/2006/main" count="119" uniqueCount="115">
  <si>
    <t>Réf.</t>
  </si>
  <si>
    <t>Désignation</t>
  </si>
  <si>
    <t>Dispo</t>
  </si>
  <si>
    <t>€ HT</t>
  </si>
  <si>
    <t>D</t>
  </si>
  <si>
    <t>Et voilà ! Merci pour vos commandes, réservations et abonnements et bon train !</t>
  </si>
  <si>
    <t>Apogée Vapeur, Eric Verdebout</t>
  </si>
  <si>
    <t>Rue Basse 17</t>
  </si>
  <si>
    <t>1422 Grandson - Suisse</t>
  </si>
  <si>
    <t>Tel . + 4124 426 7000</t>
  </si>
  <si>
    <t>Fax + 4124 426 7001</t>
  </si>
  <si>
    <t>EMail : apogee@apogee-vapeur.ch</t>
  </si>
  <si>
    <t>apogee-vapeur.ch</t>
  </si>
  <si>
    <t>N'hésitez pas à nous contacter par EMail ou téléphone pour toute information complémentaire !</t>
  </si>
  <si>
    <t>Clubs, associations, professionnels, grands projets : contactez-nous pour un devis gratuit !</t>
  </si>
  <si>
    <t>Qté</t>
  </si>
  <si>
    <t>Total</t>
  </si>
  <si>
    <t>€ TTC</t>
  </si>
  <si>
    <t>Disponible de suite par notre Boutique en Ligne (délai 1 à 4 semaines si réappro) : il n'y aura rien sur place à Villebon sauf si réservé auparavant.</t>
  </si>
  <si>
    <t>Votre total :</t>
  </si>
  <si>
    <t>Merci de remplir ce formulaire dans Excel, ou en caractères très lisibles si vous utilisez notre imprimé et apportez-le nous à Villebon !</t>
  </si>
  <si>
    <t>Total calculé</t>
  </si>
  <si>
    <t>Calcul Excel :</t>
  </si>
  <si>
    <t>Commandes funiculaires et transmissions rigides</t>
  </si>
  <si>
    <t>M30301</t>
  </si>
  <si>
    <t xml:space="preserve">Retours d'équerre PLM à gauche et à droite </t>
  </si>
  <si>
    <t>G30302</t>
  </si>
  <si>
    <t>Gravure suspensions funiculaires sous cadre</t>
  </si>
  <si>
    <t>M30303</t>
  </si>
  <si>
    <t xml:space="preserve">Genouillère quadruple PLM </t>
  </si>
  <si>
    <t>M30304</t>
  </si>
  <si>
    <t>Genouillère simple PLM</t>
  </si>
  <si>
    <t>M30305</t>
  </si>
  <si>
    <t>Compensateur SNCF 1939, voir la page de montage !</t>
  </si>
  <si>
    <t>M30306</t>
  </si>
  <si>
    <t>Compensateur Chemins de fer de Provence, voir la page de montage !</t>
  </si>
  <si>
    <t>M30307</t>
  </si>
  <si>
    <t>Funiculaire PLM simple sur matereau</t>
  </si>
  <si>
    <t>M30308</t>
  </si>
  <si>
    <t>Funiculaire PLM poulies doubles suspendues, voir la page de montage !</t>
  </si>
  <si>
    <t>M30309</t>
  </si>
  <si>
    <t>Funiculaire PLM poulies triples suspendues, voir la page de montage !</t>
  </si>
  <si>
    <t>M30310</t>
  </si>
  <si>
    <t>Funiculaire PLM profilé poulies simples</t>
  </si>
  <si>
    <t>M30311</t>
  </si>
  <si>
    <t>Funiculaire PLM profilé poulies doubles</t>
  </si>
  <si>
    <t>G30312</t>
  </si>
  <si>
    <t>Embases de transmissions rigides PLM</t>
  </si>
  <si>
    <t>G30313</t>
  </si>
  <si>
    <t>Poulies funiculaires surélevées PLM, voir la page de montage !</t>
  </si>
  <si>
    <t>C90351</t>
  </si>
  <si>
    <t>Bobine de fil EZ-Line incolore, pour tout fil très fin</t>
  </si>
  <si>
    <t>C90352</t>
  </si>
  <si>
    <t>Bobine de fil EZ-Line gris foncé, pour commande funiculaire ou ligne électrique</t>
  </si>
  <si>
    <t>C90353</t>
  </si>
  <si>
    <t>Bobine de fil EZ-Line vert, pour télégraphe et ligne aérienne en fil nu</t>
  </si>
  <si>
    <t>C90354</t>
  </si>
  <si>
    <t>Bobine de fil EZ-Line rouille, pour fil de clôture ou commande funiculaire</t>
  </si>
  <si>
    <t>Bobines de fil EZ-Line</t>
  </si>
  <si>
    <t>Salut les poteaux</t>
  </si>
  <si>
    <t>M30411</t>
  </si>
  <si>
    <t>Isolateurs groupe simple bas</t>
  </si>
  <si>
    <t>M30412</t>
  </si>
  <si>
    <t>Isolateurs groupe rotation bas</t>
  </si>
  <si>
    <t>M30413</t>
  </si>
  <si>
    <t>Isolateurs appui couple droit bas</t>
  </si>
  <si>
    <t>M30414</t>
  </si>
  <si>
    <t>Isolateurs appui couple gauche bas</t>
  </si>
  <si>
    <t>M30415</t>
  </si>
  <si>
    <t>Socles d'appuis de ligne aérienne</t>
  </si>
  <si>
    <t>G30416</t>
  </si>
  <si>
    <t>G30417</t>
  </si>
  <si>
    <t>Gravure pièces ligne aérienne</t>
  </si>
  <si>
    <t>G30418</t>
  </si>
  <si>
    <t>Gravure appuis couple ligne aérienne</t>
  </si>
  <si>
    <t>M30421</t>
  </si>
  <si>
    <t>Isolateurs groupes simples haut</t>
  </si>
  <si>
    <t>M30422</t>
  </si>
  <si>
    <t>Isolateurs groupes rotation haut</t>
  </si>
  <si>
    <t>M30423</t>
  </si>
  <si>
    <t>Isolateurs appui couple droit haut</t>
  </si>
  <si>
    <t>M30424</t>
  </si>
  <si>
    <t>Isolateurs appui couple gauche haut</t>
  </si>
  <si>
    <t>Gravure gabarits ligne aérienne, voir la page d'utilisation !</t>
  </si>
  <si>
    <t>Comment faire ? Prix et conditions</t>
  </si>
  <si>
    <t>Remplissez aussi le formulaire VMM même si cette gamme ne vous concerne pas, pour vos coordonnées !</t>
  </si>
  <si>
    <t>K10000R</t>
  </si>
  <si>
    <t>Réservation 3.040 TA ex Etat</t>
  </si>
  <si>
    <t>RP25-88</t>
  </si>
  <si>
    <t>K10000P</t>
  </si>
  <si>
    <t xml:space="preserve">Réservation 3.040 TA ex Etat </t>
  </si>
  <si>
    <t xml:space="preserve">Proto'87 </t>
  </si>
  <si>
    <t>T10098</t>
  </si>
  <si>
    <t>Montage distribution 3.040 TA</t>
  </si>
  <si>
    <t>K10200</t>
  </si>
  <si>
    <t>Réservation Boîte à sel PO E1-8</t>
  </si>
  <si>
    <t>Vous retrouverez nos strips dentaires et les produits Bergeon dans notre boutique en ligne : eau à souder, équarissoirs, stylos fibre de verre et faisceaux, plateau à souder et son support et bien d'autres trésors, apportez-nous votre liste !</t>
  </si>
  <si>
    <t>n.a.</t>
  </si>
  <si>
    <t>Collection Les machines</t>
  </si>
  <si>
    <t>Pour tous vos travaux : collection Pièces et outillage dans notrre Boutique en ligne</t>
  </si>
  <si>
    <t>Les conditions s'appliquant à cette page sont naturellement les mêmes.</t>
  </si>
  <si>
    <t>Collection Ponts de France</t>
  </si>
  <si>
    <t>P20300</t>
  </si>
  <si>
    <t xml:space="preserve">Pont ancien Ouest à poutres en fer   </t>
  </si>
  <si>
    <t xml:space="preserve">   </t>
  </si>
  <si>
    <t xml:space="preserve">    </t>
  </si>
  <si>
    <t>P20100</t>
  </si>
  <si>
    <t xml:space="preserve">Pont Midi sur la ligne Saint-Girons - Foix échelle HO </t>
  </si>
  <si>
    <t>P20150</t>
  </si>
  <si>
    <t>P20200-18</t>
  </si>
  <si>
    <t>Pont-cage Nord ancien sur la Haute-Deûle Complet - 18 mailles</t>
  </si>
  <si>
    <t>P20407</t>
  </si>
  <si>
    <t>Viaduc du Viaguin</t>
  </si>
  <si>
    <t>Pont Midi sur la ligne Saint-Girons - Foix échelle Zéro</t>
  </si>
  <si>
    <t>OUI, dans l'esprit VMM : des abords de voie, des ponts et des machines !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</si>
</sst>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#,##0.00;&quot;&quot;"/>
    <numFmt numFmtId="167" formatCode="#,##0.00\ [$€-1];[Red]\-#,##0.00\ [$€-1]"/>
  </numFmts>
  <fonts count="1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60"/>
      <name val="Arial"/>
      <family val="2"/>
    </font>
    <font>
      <b/>
      <sz val="8"/>
      <color indexed="60"/>
      <name val="Arial"/>
      <family val="2"/>
    </font>
    <font>
      <sz val="10"/>
      <color indexed="60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sz val="7"/>
      <color indexed="9"/>
      <name val="Arial"/>
      <family val="0"/>
    </font>
    <font>
      <b/>
      <sz val="16"/>
      <color indexed="60"/>
      <name val="Arial"/>
      <family val="2"/>
    </font>
    <font>
      <b/>
      <sz val="12"/>
      <color indexed="3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7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20" fontId="1" fillId="0" borderId="0" xfId="0" applyNumberFormat="1" applyFont="1" applyAlignment="1" applyProtection="1">
      <alignment/>
      <protection locked="0"/>
    </xf>
    <xf numFmtId="4" fontId="10" fillId="0" borderId="0" xfId="0" applyNumberFormat="1" applyFon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/>
      <protection locked="0"/>
    </xf>
    <xf numFmtId="20" fontId="4" fillId="0" borderId="0" xfId="0" applyNumberFormat="1" applyFont="1" applyAlignment="1" applyProtection="1">
      <alignment/>
      <protection locked="0"/>
    </xf>
    <xf numFmtId="4" fontId="0" fillId="0" borderId="1" xfId="0" applyNumberFormat="1" applyBorder="1" applyAlignment="1" applyProtection="1">
      <alignment/>
      <protection locked="0"/>
    </xf>
    <xf numFmtId="20" fontId="1" fillId="0" borderId="0" xfId="0" applyNumberFormat="1" applyFont="1" applyAlignment="1" applyProtection="1">
      <alignment/>
      <protection locked="0"/>
    </xf>
    <xf numFmtId="20" fontId="6" fillId="0" borderId="0" xfId="0" applyNumberFormat="1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4" fontId="0" fillId="0" borderId="2" xfId="0" applyNumberFormat="1" applyBorder="1" applyAlignment="1" applyProtection="1">
      <alignment/>
      <protection locked="0"/>
    </xf>
    <xf numFmtId="20" fontId="0" fillId="0" borderId="0" xfId="0" applyNumberFormat="1" applyAlignment="1" applyProtection="1">
      <alignment/>
      <protection/>
    </xf>
    <xf numFmtId="20" fontId="0" fillId="0" borderId="0" xfId="0" applyNumberFormat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20" fontId="1" fillId="0" borderId="0" xfId="0" applyNumberFormat="1" applyFont="1" applyAlignment="1" applyProtection="1">
      <alignment/>
      <protection/>
    </xf>
    <xf numFmtId="20" fontId="1" fillId="0" borderId="0" xfId="0" applyNumberFormat="1" applyFont="1" applyAlignment="1" applyProtection="1">
      <alignment horizontal="center"/>
      <protection/>
    </xf>
    <xf numFmtId="4" fontId="1" fillId="0" borderId="0" xfId="0" applyNumberFormat="1" applyFont="1" applyAlignment="1" applyProtection="1">
      <alignment/>
      <protection/>
    </xf>
    <xf numFmtId="20" fontId="13" fillId="0" borderId="0" xfId="0" applyNumberFormat="1" applyFont="1" applyAlignment="1" applyProtection="1">
      <alignment/>
      <protection/>
    </xf>
    <xf numFmtId="20" fontId="0" fillId="0" borderId="0" xfId="0" applyNumberFormat="1" applyBorder="1" applyAlignment="1" applyProtection="1">
      <alignment/>
      <protection/>
    </xf>
    <xf numFmtId="20" fontId="4" fillId="0" borderId="0" xfId="0" applyNumberFormat="1" applyFont="1" applyAlignment="1" applyProtection="1">
      <alignment/>
      <protection/>
    </xf>
    <xf numFmtId="20" fontId="7" fillId="2" borderId="0" xfId="0" applyNumberFormat="1" applyFont="1" applyFill="1" applyAlignment="1" applyProtection="1">
      <alignment/>
      <protection/>
    </xf>
    <xf numFmtId="20" fontId="8" fillId="2" borderId="0" xfId="0" applyNumberFormat="1" applyFont="1" applyFill="1" applyAlignment="1" applyProtection="1">
      <alignment/>
      <protection/>
    </xf>
    <xf numFmtId="20" fontId="8" fillId="2" borderId="0" xfId="0" applyNumberFormat="1" applyFont="1" applyFill="1" applyAlignment="1" applyProtection="1">
      <alignment horizontal="center"/>
      <protection/>
    </xf>
    <xf numFmtId="4" fontId="8" fillId="2" borderId="0" xfId="0" applyNumberFormat="1" applyFont="1" applyFill="1" applyAlignment="1" applyProtection="1">
      <alignment/>
      <protection/>
    </xf>
    <xf numFmtId="4" fontId="11" fillId="2" borderId="0" xfId="0" applyNumberFormat="1" applyFont="1" applyFill="1" applyAlignment="1" applyProtection="1">
      <alignment/>
      <protection/>
    </xf>
    <xf numFmtId="4" fontId="0" fillId="0" borderId="3" xfId="0" applyNumberFormat="1" applyBorder="1" applyAlignment="1" applyProtection="1">
      <alignment/>
      <protection/>
    </xf>
    <xf numFmtId="20" fontId="11" fillId="2" borderId="0" xfId="0" applyNumberFormat="1" applyFont="1" applyFill="1" applyAlignment="1" applyProtection="1">
      <alignment/>
      <protection/>
    </xf>
    <xf numFmtId="20" fontId="9" fillId="0" borderId="0" xfId="0" applyNumberFormat="1" applyFont="1" applyBorder="1" applyAlignment="1" applyProtection="1">
      <alignment horizontal="center"/>
      <protection/>
    </xf>
    <xf numFmtId="20" fontId="1" fillId="0" borderId="0" xfId="0" applyNumberFormat="1" applyFont="1" applyBorder="1" applyAlignment="1" applyProtection="1">
      <alignment/>
      <protection/>
    </xf>
    <xf numFmtId="20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4" fontId="10" fillId="0" borderId="0" xfId="0" applyNumberFormat="1" applyFont="1" applyBorder="1" applyAlignment="1" applyProtection="1">
      <alignment/>
      <protection/>
    </xf>
    <xf numFmtId="20" fontId="1" fillId="0" borderId="0" xfId="0" applyNumberFormat="1" applyFont="1" applyAlignment="1" applyProtection="1">
      <alignment/>
      <protection/>
    </xf>
    <xf numFmtId="20" fontId="5" fillId="0" borderId="0" xfId="0" applyNumberFormat="1" applyFont="1" applyAlignment="1" applyProtection="1">
      <alignment horizontal="center" vertical="top" wrapText="1"/>
      <protection/>
    </xf>
    <xf numFmtId="4" fontId="5" fillId="0" borderId="0" xfId="0" applyNumberFormat="1" applyFont="1" applyAlignment="1" applyProtection="1">
      <alignment horizontal="center" vertical="top" wrapText="1"/>
      <protection/>
    </xf>
    <xf numFmtId="20" fontId="0" fillId="0" borderId="0" xfId="0" applyNumberFormat="1" applyFont="1" applyAlignment="1" applyProtection="1">
      <alignment horizontal="justify" vertical="top" wrapText="1"/>
      <protection/>
    </xf>
    <xf numFmtId="20" fontId="0" fillId="0" borderId="0" xfId="0" applyNumberFormat="1" applyFont="1" applyAlignment="1" applyProtection="1">
      <alignment vertical="top" wrapText="1"/>
      <protection/>
    </xf>
    <xf numFmtId="4" fontId="0" fillId="0" borderId="0" xfId="0" applyNumberFormat="1" applyFont="1" applyAlignment="1" applyProtection="1">
      <alignment/>
      <protection/>
    </xf>
    <xf numFmtId="20" fontId="0" fillId="0" borderId="0" xfId="0" applyNumberFormat="1" applyFont="1" applyAlignment="1" applyProtection="1">
      <alignment horizontal="center"/>
      <protection/>
    </xf>
    <xf numFmtId="4" fontId="0" fillId="0" borderId="4" xfId="0" applyNumberFormat="1" applyBorder="1" applyAlignment="1" applyProtection="1">
      <alignment/>
      <protection/>
    </xf>
    <xf numFmtId="4" fontId="0" fillId="3" borderId="0" xfId="0" applyNumberFormat="1" applyFont="1" applyFill="1" applyAlignment="1" applyProtection="1">
      <alignment/>
      <protection/>
    </xf>
    <xf numFmtId="4" fontId="10" fillId="0" borderId="0" xfId="0" applyNumberFormat="1" applyFont="1" applyAlignment="1" applyProtection="1">
      <alignment horizontal="right"/>
      <protection/>
    </xf>
    <xf numFmtId="20" fontId="12" fillId="0" borderId="0" xfId="0" applyNumberFormat="1" applyFont="1" applyAlignment="1" applyProtection="1">
      <alignment horizontal="center"/>
      <protection/>
    </xf>
    <xf numFmtId="4" fontId="0" fillId="0" borderId="5" xfId="0" applyNumberFormat="1" applyBorder="1" applyAlignment="1" applyProtection="1">
      <alignment horizontal="center"/>
      <protection/>
    </xf>
    <xf numFmtId="4" fontId="0" fillId="0" borderId="6" xfId="0" applyNumberFormat="1" applyBorder="1" applyAlignment="1" applyProtection="1">
      <alignment horizontal="center"/>
      <protection/>
    </xf>
    <xf numFmtId="20" fontId="0" fillId="0" borderId="0" xfId="0" applyNumberFormat="1" applyFont="1" applyFill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/>
      <protection/>
    </xf>
    <xf numFmtId="167" fontId="0" fillId="0" borderId="0" xfId="0" applyNumberFormat="1" applyFont="1" applyAlignment="1" applyProtection="1">
      <alignment vertical="top" wrapText="1"/>
      <protection/>
    </xf>
    <xf numFmtId="20" fontId="0" fillId="0" borderId="0" xfId="0" applyNumberFormat="1" applyFont="1" applyAlignment="1" applyProtection="1">
      <alignment horizontal="left" vertical="top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0</xdr:row>
      <xdr:rowOff>9525</xdr:rowOff>
    </xdr:from>
    <xdr:to>
      <xdr:col>9</xdr:col>
      <xdr:colOff>0</xdr:colOff>
      <xdr:row>12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9525"/>
          <a:ext cx="26765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>
      <selection activeCell="K13" sqref="K13"/>
    </sheetView>
  </sheetViews>
  <sheetFormatPr defaultColWidth="11.421875" defaultRowHeight="12.75"/>
  <cols>
    <col min="1" max="1" width="8.00390625" style="3" customWidth="1"/>
    <col min="2" max="2" width="2.00390625" style="3" customWidth="1"/>
    <col min="3" max="3" width="64.28125" style="3" customWidth="1"/>
    <col min="4" max="4" width="9.421875" style="3" customWidth="1"/>
    <col min="5" max="5" width="5.28125" style="4" customWidth="1"/>
    <col min="6" max="6" width="7.28125" style="5" customWidth="1"/>
    <col min="7" max="7" width="5.57421875" style="2" customWidth="1"/>
    <col min="8" max="8" width="6.140625" style="5" customWidth="1"/>
    <col min="9" max="9" width="7.28125" style="5" customWidth="1"/>
    <col min="10" max="10" width="11.140625" style="3" customWidth="1"/>
    <col min="11" max="16384" width="11.421875" style="3" customWidth="1"/>
  </cols>
  <sheetData>
    <row r="1" spans="1:10" ht="12.75">
      <c r="A1" s="12"/>
      <c r="B1" s="12"/>
      <c r="C1" s="12"/>
      <c r="D1" s="12"/>
      <c r="E1" s="13"/>
      <c r="F1" s="14"/>
      <c r="G1" s="15"/>
      <c r="H1" s="14"/>
      <c r="I1" s="14"/>
      <c r="J1" s="12"/>
    </row>
    <row r="2" spans="1:10" ht="12.75">
      <c r="A2" s="12"/>
      <c r="B2" s="12"/>
      <c r="C2" s="12"/>
      <c r="D2" s="12"/>
      <c r="E2" s="13"/>
      <c r="F2" s="14"/>
      <c r="G2" s="15"/>
      <c r="H2" s="14"/>
      <c r="I2" s="14"/>
      <c r="J2" s="12"/>
    </row>
    <row r="3" spans="1:10" ht="12.75">
      <c r="A3" s="12"/>
      <c r="B3" s="12"/>
      <c r="C3" s="12"/>
      <c r="D3" s="12"/>
      <c r="E3" s="13"/>
      <c r="F3" s="14"/>
      <c r="G3" s="15"/>
      <c r="H3" s="14"/>
      <c r="I3" s="14"/>
      <c r="J3" s="12"/>
    </row>
    <row r="4" spans="1:10" ht="12.75">
      <c r="A4" s="12"/>
      <c r="B4" s="12"/>
      <c r="C4" s="12"/>
      <c r="D4" s="12"/>
      <c r="E4" s="13"/>
      <c r="F4" s="14"/>
      <c r="G4" s="15"/>
      <c r="H4" s="14"/>
      <c r="I4" s="14"/>
      <c r="J4" s="12"/>
    </row>
    <row r="5" spans="1:10" ht="12.75">
      <c r="A5" s="12"/>
      <c r="B5" s="12"/>
      <c r="C5" s="12"/>
      <c r="D5" s="12"/>
      <c r="E5" s="13"/>
      <c r="F5" s="14"/>
      <c r="G5" s="15"/>
      <c r="H5" s="14"/>
      <c r="I5" s="14"/>
      <c r="J5" s="12"/>
    </row>
    <row r="6" spans="1:10" ht="12.75">
      <c r="A6" s="12"/>
      <c r="B6" s="12"/>
      <c r="C6" s="12"/>
      <c r="D6" s="12"/>
      <c r="E6" s="13"/>
      <c r="F6" s="14"/>
      <c r="G6" s="15"/>
      <c r="H6" s="14"/>
      <c r="I6" s="14"/>
      <c r="J6" s="12"/>
    </row>
    <row r="7" spans="1:10" s="1" customFormat="1" ht="11.25">
      <c r="A7" s="16" t="s">
        <v>6</v>
      </c>
      <c r="B7" s="16"/>
      <c r="C7" s="16"/>
      <c r="D7" s="16"/>
      <c r="E7" s="17"/>
      <c r="F7" s="18"/>
      <c r="G7" s="15"/>
      <c r="H7" s="18"/>
      <c r="I7" s="18"/>
      <c r="J7" s="16"/>
    </row>
    <row r="8" spans="1:10" s="1" customFormat="1" ht="11.25">
      <c r="A8" s="16" t="s">
        <v>7</v>
      </c>
      <c r="B8" s="16"/>
      <c r="C8" s="16"/>
      <c r="D8" s="16"/>
      <c r="E8" s="17"/>
      <c r="F8" s="18"/>
      <c r="G8" s="15"/>
      <c r="H8" s="18"/>
      <c r="I8" s="18"/>
      <c r="J8" s="16"/>
    </row>
    <row r="9" spans="1:10" s="1" customFormat="1" ht="11.25">
      <c r="A9" s="16" t="s">
        <v>8</v>
      </c>
      <c r="B9" s="16"/>
      <c r="C9" s="16"/>
      <c r="D9" s="16"/>
      <c r="E9" s="17"/>
      <c r="F9" s="18"/>
      <c r="G9" s="15"/>
      <c r="H9" s="18"/>
      <c r="I9" s="18"/>
      <c r="J9" s="16"/>
    </row>
    <row r="10" spans="1:10" s="1" customFormat="1" ht="11.25">
      <c r="A10" s="16" t="s">
        <v>9</v>
      </c>
      <c r="B10" s="16"/>
      <c r="C10" s="16"/>
      <c r="D10" s="16"/>
      <c r="E10" s="17"/>
      <c r="F10" s="18"/>
      <c r="G10" s="15"/>
      <c r="H10" s="18"/>
      <c r="I10" s="18"/>
      <c r="J10" s="16"/>
    </row>
    <row r="11" spans="1:10" s="1" customFormat="1" ht="11.25">
      <c r="A11" s="16" t="s">
        <v>10</v>
      </c>
      <c r="B11" s="16"/>
      <c r="C11" s="16"/>
      <c r="D11" s="16"/>
      <c r="E11" s="17"/>
      <c r="F11" s="18"/>
      <c r="G11" s="15"/>
      <c r="H11" s="18"/>
      <c r="I11" s="18"/>
      <c r="J11" s="16"/>
    </row>
    <row r="12" spans="1:10" s="1" customFormat="1" ht="11.25">
      <c r="A12" s="16" t="s">
        <v>11</v>
      </c>
      <c r="B12" s="16"/>
      <c r="C12" s="16"/>
      <c r="D12" s="16"/>
      <c r="E12" s="17"/>
      <c r="F12" s="18"/>
      <c r="G12" s="15"/>
      <c r="H12" s="18"/>
      <c r="I12" s="18"/>
      <c r="J12" s="16"/>
    </row>
    <row r="13" spans="1:10" ht="15.75">
      <c r="A13" s="19" t="s">
        <v>12</v>
      </c>
      <c r="B13" s="12"/>
      <c r="C13" s="12"/>
      <c r="D13" s="12"/>
      <c r="E13" s="13"/>
      <c r="F13" s="14"/>
      <c r="G13" s="15"/>
      <c r="H13" s="14"/>
      <c r="I13" s="14"/>
      <c r="J13" s="12"/>
    </row>
    <row r="14" spans="1:10" ht="6.75" customHeight="1">
      <c r="A14" s="12"/>
      <c r="B14" s="12"/>
      <c r="C14" s="20"/>
      <c r="D14" s="12"/>
      <c r="E14" s="13"/>
      <c r="F14" s="14"/>
      <c r="G14" s="15"/>
      <c r="H14" s="14"/>
      <c r="I14" s="14"/>
      <c r="J14" s="12"/>
    </row>
    <row r="15" spans="1:10" ht="20.25">
      <c r="A15" s="44" t="s">
        <v>114</v>
      </c>
      <c r="B15" s="44"/>
      <c r="C15" s="44"/>
      <c r="D15" s="44"/>
      <c r="E15" s="44"/>
      <c r="F15" s="44"/>
      <c r="G15" s="44"/>
      <c r="H15" s="44"/>
      <c r="I15" s="44"/>
      <c r="J15" s="12"/>
    </row>
    <row r="16" spans="1:10" ht="6.75" customHeight="1">
      <c r="A16" s="12"/>
      <c r="B16" s="12"/>
      <c r="C16" s="12"/>
      <c r="D16" s="12"/>
      <c r="E16" s="13"/>
      <c r="F16" s="14"/>
      <c r="G16" s="15"/>
      <c r="H16" s="14"/>
      <c r="I16" s="14"/>
      <c r="J16" s="12"/>
    </row>
    <row r="17" spans="1:10" ht="20.25">
      <c r="A17" s="22" t="s">
        <v>84</v>
      </c>
      <c r="B17" s="22"/>
      <c r="C17" s="22"/>
      <c r="D17" s="22"/>
      <c r="E17" s="22"/>
      <c r="F17" s="22"/>
      <c r="G17" s="28"/>
      <c r="H17" s="22"/>
      <c r="I17" s="22"/>
      <c r="J17" s="12"/>
    </row>
    <row r="18" spans="1:10" s="1" customFormat="1" ht="11.25">
      <c r="A18" s="16"/>
      <c r="B18" s="16"/>
      <c r="C18" s="16" t="s">
        <v>20</v>
      </c>
      <c r="D18" s="16"/>
      <c r="E18" s="17"/>
      <c r="F18" s="18"/>
      <c r="G18" s="15"/>
      <c r="H18" s="18"/>
      <c r="I18" s="18"/>
      <c r="J18" s="16"/>
    </row>
    <row r="19" spans="1:10" s="1" customFormat="1" ht="11.25">
      <c r="A19" s="16"/>
      <c r="B19" s="16"/>
      <c r="C19" s="16" t="s">
        <v>85</v>
      </c>
      <c r="D19" s="16"/>
      <c r="E19" s="17"/>
      <c r="F19" s="18"/>
      <c r="G19" s="15"/>
      <c r="H19" s="18"/>
      <c r="I19" s="18"/>
      <c r="J19" s="16"/>
    </row>
    <row r="20" spans="1:10" s="1" customFormat="1" ht="11.25">
      <c r="A20" s="16"/>
      <c r="B20" s="16"/>
      <c r="C20" s="16" t="s">
        <v>100</v>
      </c>
      <c r="D20" s="16"/>
      <c r="E20" s="17"/>
      <c r="F20" s="18"/>
      <c r="G20" s="15"/>
      <c r="H20" s="18"/>
      <c r="I20" s="18"/>
      <c r="J20" s="16"/>
    </row>
    <row r="21" spans="1:10" s="8" customFormat="1" ht="11.25">
      <c r="A21" s="29" t="s">
        <v>4</v>
      </c>
      <c r="B21" s="30"/>
      <c r="C21" s="30" t="s">
        <v>18</v>
      </c>
      <c r="D21" s="30"/>
      <c r="E21" s="31"/>
      <c r="F21" s="32"/>
      <c r="G21" s="33"/>
      <c r="H21" s="32"/>
      <c r="I21" s="32"/>
      <c r="J21" s="34"/>
    </row>
    <row r="22" spans="1:10" s="9" customFormat="1" ht="12" customHeight="1">
      <c r="A22" s="35" t="s">
        <v>0</v>
      </c>
      <c r="B22" s="35"/>
      <c r="C22" s="35" t="s">
        <v>1</v>
      </c>
      <c r="D22" s="35"/>
      <c r="E22" s="35" t="s">
        <v>2</v>
      </c>
      <c r="F22" s="36" t="s">
        <v>3</v>
      </c>
      <c r="G22" s="36" t="s">
        <v>17</v>
      </c>
      <c r="H22" s="36" t="s">
        <v>15</v>
      </c>
      <c r="I22" s="36" t="s">
        <v>16</v>
      </c>
      <c r="J22" s="36" t="s">
        <v>21</v>
      </c>
    </row>
    <row r="23" spans="1:10" s="6" customFormat="1" ht="20.25">
      <c r="A23" s="22" t="s">
        <v>23</v>
      </c>
      <c r="B23" s="22"/>
      <c r="C23" s="23"/>
      <c r="D23" s="23"/>
      <c r="E23" s="24"/>
      <c r="F23" s="25"/>
      <c r="G23" s="26"/>
      <c r="H23" s="25"/>
      <c r="I23" s="25"/>
      <c r="J23" s="21"/>
    </row>
    <row r="24" spans="1:10" s="10" customFormat="1" ht="12.75">
      <c r="A24" s="37" t="s">
        <v>24</v>
      </c>
      <c r="C24" s="37" t="s">
        <v>25</v>
      </c>
      <c r="D24" s="38"/>
      <c r="E24" s="47" t="s">
        <v>4</v>
      </c>
      <c r="F24" s="48">
        <v>10.5</v>
      </c>
      <c r="G24" s="15">
        <f aca="true" t="shared" si="0" ref="G24:G54">F24*1.196</f>
        <v>12.558</v>
      </c>
      <c r="H24" s="42"/>
      <c r="I24" s="48"/>
      <c r="J24" s="39">
        <f>F24*H24</f>
        <v>0</v>
      </c>
    </row>
    <row r="25" spans="1:10" s="10" customFormat="1" ht="12.75">
      <c r="A25" s="37" t="s">
        <v>26</v>
      </c>
      <c r="C25" s="37" t="s">
        <v>27</v>
      </c>
      <c r="D25" s="38"/>
      <c r="E25" s="47"/>
      <c r="F25" s="48">
        <v>1.65</v>
      </c>
      <c r="G25" s="15">
        <f t="shared" si="0"/>
        <v>1.9733999999999998</v>
      </c>
      <c r="H25" s="42"/>
      <c r="I25" s="48"/>
      <c r="J25" s="39">
        <f aca="true" t="shared" si="1" ref="J25:J41">F25*H25</f>
        <v>0</v>
      </c>
    </row>
    <row r="26" spans="1:10" s="10" customFormat="1" ht="12.75">
      <c r="A26" s="37" t="s">
        <v>28</v>
      </c>
      <c r="C26" s="37" t="s">
        <v>29</v>
      </c>
      <c r="D26" s="38"/>
      <c r="E26" s="47"/>
      <c r="F26" s="48">
        <v>11.5</v>
      </c>
      <c r="G26" s="15">
        <f t="shared" si="0"/>
        <v>13.754</v>
      </c>
      <c r="H26" s="42"/>
      <c r="I26" s="48"/>
      <c r="J26" s="39">
        <f t="shared" si="1"/>
        <v>0</v>
      </c>
    </row>
    <row r="27" spans="1:10" s="10" customFormat="1" ht="12.75">
      <c r="A27" s="37" t="s">
        <v>30</v>
      </c>
      <c r="C27" s="37" t="s">
        <v>31</v>
      </c>
      <c r="D27" s="38"/>
      <c r="E27" s="47"/>
      <c r="F27" s="48">
        <v>10.5</v>
      </c>
      <c r="G27" s="15">
        <f t="shared" si="0"/>
        <v>12.558</v>
      </c>
      <c r="H27" s="42"/>
      <c r="I27" s="48"/>
      <c r="J27" s="39">
        <f t="shared" si="1"/>
        <v>0</v>
      </c>
    </row>
    <row r="28" spans="1:10" s="10" customFormat="1" ht="12.75">
      <c r="A28" s="37" t="s">
        <v>32</v>
      </c>
      <c r="C28" s="37" t="s">
        <v>33</v>
      </c>
      <c r="D28" s="38"/>
      <c r="E28" s="47"/>
      <c r="F28" s="48">
        <v>17.5</v>
      </c>
      <c r="G28" s="15">
        <f t="shared" si="0"/>
        <v>20.93</v>
      </c>
      <c r="H28" s="42"/>
      <c r="I28" s="48"/>
      <c r="J28" s="39">
        <f t="shared" si="1"/>
        <v>0</v>
      </c>
    </row>
    <row r="29" spans="1:10" s="10" customFormat="1" ht="12.75" customHeight="1">
      <c r="A29" s="37" t="s">
        <v>34</v>
      </c>
      <c r="C29" s="37" t="s">
        <v>35</v>
      </c>
      <c r="D29" s="38"/>
      <c r="E29" s="47"/>
      <c r="F29" s="48">
        <v>10.5</v>
      </c>
      <c r="G29" s="15">
        <f t="shared" si="0"/>
        <v>12.558</v>
      </c>
      <c r="H29" s="42"/>
      <c r="I29" s="48"/>
      <c r="J29" s="39">
        <f t="shared" si="1"/>
        <v>0</v>
      </c>
    </row>
    <row r="30" spans="1:10" s="10" customFormat="1" ht="12.75" customHeight="1">
      <c r="A30" s="37" t="s">
        <v>36</v>
      </c>
      <c r="C30" s="37" t="s">
        <v>37</v>
      </c>
      <c r="D30" s="38"/>
      <c r="E30" s="47"/>
      <c r="F30" s="48">
        <v>12</v>
      </c>
      <c r="G30" s="15">
        <f t="shared" si="0"/>
        <v>14.352</v>
      </c>
      <c r="H30" s="42"/>
      <c r="I30" s="48"/>
      <c r="J30" s="39">
        <f t="shared" si="1"/>
        <v>0</v>
      </c>
    </row>
    <row r="31" spans="1:10" s="10" customFormat="1" ht="12.75" customHeight="1">
      <c r="A31" s="37" t="s">
        <v>38</v>
      </c>
      <c r="C31" s="37" t="s">
        <v>39</v>
      </c>
      <c r="D31" s="38"/>
      <c r="E31" s="47"/>
      <c r="F31" s="48">
        <v>10.5</v>
      </c>
      <c r="G31" s="15">
        <f t="shared" si="0"/>
        <v>12.558</v>
      </c>
      <c r="H31" s="42"/>
      <c r="I31" s="48"/>
      <c r="J31" s="39">
        <f t="shared" si="1"/>
        <v>0</v>
      </c>
    </row>
    <row r="32" spans="1:10" s="10" customFormat="1" ht="12.75" customHeight="1">
      <c r="A32" s="37" t="s">
        <v>40</v>
      </c>
      <c r="C32" s="37" t="s">
        <v>41</v>
      </c>
      <c r="D32" s="38"/>
      <c r="E32" s="47"/>
      <c r="F32" s="48">
        <v>11.5</v>
      </c>
      <c r="G32" s="15">
        <f t="shared" si="0"/>
        <v>13.754</v>
      </c>
      <c r="H32" s="42"/>
      <c r="I32" s="48"/>
      <c r="J32" s="39">
        <f t="shared" si="1"/>
        <v>0</v>
      </c>
    </row>
    <row r="33" spans="1:10" s="10" customFormat="1" ht="12.75" customHeight="1">
      <c r="A33" s="37" t="s">
        <v>42</v>
      </c>
      <c r="C33" s="37" t="s">
        <v>43</v>
      </c>
      <c r="D33" s="38"/>
      <c r="E33" s="47"/>
      <c r="F33" s="48">
        <v>15</v>
      </c>
      <c r="G33" s="15">
        <f t="shared" si="0"/>
        <v>17.939999999999998</v>
      </c>
      <c r="H33" s="42"/>
      <c r="I33" s="48"/>
      <c r="J33" s="39">
        <f t="shared" si="1"/>
        <v>0</v>
      </c>
    </row>
    <row r="34" spans="1:10" s="10" customFormat="1" ht="12.75">
      <c r="A34" s="37" t="s">
        <v>44</v>
      </c>
      <c r="C34" s="37" t="s">
        <v>45</v>
      </c>
      <c r="D34" s="38"/>
      <c r="E34" s="47"/>
      <c r="F34" s="48">
        <v>15</v>
      </c>
      <c r="G34" s="15">
        <f t="shared" si="0"/>
        <v>17.939999999999998</v>
      </c>
      <c r="H34" s="42"/>
      <c r="I34" s="48"/>
      <c r="J34" s="39">
        <f t="shared" si="1"/>
        <v>0</v>
      </c>
    </row>
    <row r="35" spans="1:10" s="10" customFormat="1" ht="12.75">
      <c r="A35" s="37" t="s">
        <v>46</v>
      </c>
      <c r="C35" s="37" t="s">
        <v>47</v>
      </c>
      <c r="D35" s="38"/>
      <c r="E35" s="47"/>
      <c r="F35" s="48">
        <v>21</v>
      </c>
      <c r="G35" s="15">
        <f t="shared" si="0"/>
        <v>25.116</v>
      </c>
      <c r="H35" s="42"/>
      <c r="I35" s="48"/>
      <c r="J35" s="39">
        <f t="shared" si="1"/>
        <v>0</v>
      </c>
    </row>
    <row r="36" spans="1:10" s="10" customFormat="1" ht="12.75">
      <c r="A36" s="37" t="s">
        <v>48</v>
      </c>
      <c r="C36" s="37" t="s">
        <v>49</v>
      </c>
      <c r="D36" s="38"/>
      <c r="E36" s="47"/>
      <c r="F36" s="48">
        <v>15</v>
      </c>
      <c r="G36" s="15">
        <f t="shared" si="0"/>
        <v>17.939999999999998</v>
      </c>
      <c r="H36" s="42"/>
      <c r="I36" s="48"/>
      <c r="J36" s="39">
        <f t="shared" si="1"/>
        <v>0</v>
      </c>
    </row>
    <row r="37" spans="1:10" s="6" customFormat="1" ht="20.25">
      <c r="A37" s="22" t="s">
        <v>58</v>
      </c>
      <c r="B37" s="22"/>
      <c r="C37" s="23"/>
      <c r="D37" s="23"/>
      <c r="E37" s="24"/>
      <c r="F37" s="25"/>
      <c r="G37" s="26"/>
      <c r="H37" s="25"/>
      <c r="I37" s="25"/>
      <c r="J37" s="21"/>
    </row>
    <row r="38" spans="1:10" s="10" customFormat="1" ht="12.75">
      <c r="A38" s="37" t="s">
        <v>50</v>
      </c>
      <c r="C38" s="37" t="s">
        <v>51</v>
      </c>
      <c r="D38" s="38"/>
      <c r="E38" s="47"/>
      <c r="F38" s="48">
        <v>9</v>
      </c>
      <c r="G38" s="15">
        <f t="shared" si="0"/>
        <v>10.764</v>
      </c>
      <c r="H38" s="42"/>
      <c r="I38" s="48"/>
      <c r="J38" s="39">
        <f t="shared" si="1"/>
        <v>0</v>
      </c>
    </row>
    <row r="39" spans="1:10" s="10" customFormat="1" ht="12.75">
      <c r="A39" s="37" t="s">
        <v>52</v>
      </c>
      <c r="C39" s="37" t="s">
        <v>53</v>
      </c>
      <c r="D39" s="38"/>
      <c r="E39" s="47"/>
      <c r="F39" s="48">
        <v>11</v>
      </c>
      <c r="G39" s="15">
        <f t="shared" si="0"/>
        <v>13.155999999999999</v>
      </c>
      <c r="H39" s="42"/>
      <c r="I39" s="48"/>
      <c r="J39" s="39">
        <f t="shared" si="1"/>
        <v>0</v>
      </c>
    </row>
    <row r="40" spans="1:10" s="10" customFormat="1" ht="12.75">
      <c r="A40" s="37" t="s">
        <v>54</v>
      </c>
      <c r="C40" s="37" t="s">
        <v>55</v>
      </c>
      <c r="D40" s="38"/>
      <c r="E40" s="47"/>
      <c r="F40" s="48">
        <v>11</v>
      </c>
      <c r="G40" s="15">
        <f t="shared" si="0"/>
        <v>13.155999999999999</v>
      </c>
      <c r="H40" s="42"/>
      <c r="I40" s="48"/>
      <c r="J40" s="39">
        <f t="shared" si="1"/>
        <v>0</v>
      </c>
    </row>
    <row r="41" spans="1:10" s="10" customFormat="1" ht="12.75">
      <c r="A41" s="37" t="s">
        <v>56</v>
      </c>
      <c r="C41" s="37" t="s">
        <v>57</v>
      </c>
      <c r="D41" s="38"/>
      <c r="E41" s="47"/>
      <c r="F41" s="48">
        <v>11</v>
      </c>
      <c r="G41" s="15">
        <f t="shared" si="0"/>
        <v>13.155999999999999</v>
      </c>
      <c r="H41" s="42"/>
      <c r="I41" s="48"/>
      <c r="J41" s="39">
        <f t="shared" si="1"/>
        <v>0</v>
      </c>
    </row>
    <row r="42" spans="1:10" s="10" customFormat="1" ht="20.25">
      <c r="A42" s="22" t="s">
        <v>59</v>
      </c>
      <c r="B42" s="22"/>
      <c r="C42" s="23"/>
      <c r="D42" s="23"/>
      <c r="E42" s="24"/>
      <c r="F42" s="25"/>
      <c r="G42" s="26"/>
      <c r="H42" s="25"/>
      <c r="I42" s="25"/>
      <c r="J42" s="39"/>
    </row>
    <row r="43" spans="1:10" s="10" customFormat="1" ht="12.75">
      <c r="A43" s="37" t="s">
        <v>60</v>
      </c>
      <c r="C43" s="37" t="s">
        <v>61</v>
      </c>
      <c r="D43" s="38"/>
      <c r="E43" s="47"/>
      <c r="F43" s="48">
        <v>9.2</v>
      </c>
      <c r="G43" s="15">
        <f t="shared" si="0"/>
        <v>11.003199999999998</v>
      </c>
      <c r="H43" s="42"/>
      <c r="I43" s="48"/>
      <c r="J43" s="39">
        <f aca="true" t="shared" si="2" ref="J43:J54">F43*H43</f>
        <v>0</v>
      </c>
    </row>
    <row r="44" spans="1:10" s="10" customFormat="1" ht="12.75">
      <c r="A44" s="37" t="s">
        <v>62</v>
      </c>
      <c r="C44" s="37" t="s">
        <v>63</v>
      </c>
      <c r="D44" s="38"/>
      <c r="E44" s="47"/>
      <c r="F44" s="48">
        <v>9.2</v>
      </c>
      <c r="G44" s="15">
        <f t="shared" si="0"/>
        <v>11.003199999999998</v>
      </c>
      <c r="H44" s="42"/>
      <c r="I44" s="48"/>
      <c r="J44" s="39">
        <f t="shared" si="2"/>
        <v>0</v>
      </c>
    </row>
    <row r="45" spans="1:10" s="10" customFormat="1" ht="12.75">
      <c r="A45" s="37" t="s">
        <v>64</v>
      </c>
      <c r="C45" s="37" t="s">
        <v>65</v>
      </c>
      <c r="D45" s="38"/>
      <c r="E45" s="47"/>
      <c r="F45" s="48">
        <v>8.6</v>
      </c>
      <c r="G45" s="15">
        <f t="shared" si="0"/>
        <v>10.285599999999999</v>
      </c>
      <c r="H45" s="42"/>
      <c r="I45" s="48"/>
      <c r="J45" s="39">
        <f t="shared" si="2"/>
        <v>0</v>
      </c>
    </row>
    <row r="46" spans="1:10" s="10" customFormat="1" ht="12.75">
      <c r="A46" s="37" t="s">
        <v>66</v>
      </c>
      <c r="C46" s="37" t="s">
        <v>67</v>
      </c>
      <c r="D46" s="38"/>
      <c r="E46" s="47"/>
      <c r="F46" s="48">
        <v>8.6</v>
      </c>
      <c r="G46" s="15">
        <f t="shared" si="0"/>
        <v>10.285599999999999</v>
      </c>
      <c r="H46" s="42"/>
      <c r="I46" s="48"/>
      <c r="J46" s="39">
        <f t="shared" si="2"/>
        <v>0</v>
      </c>
    </row>
    <row r="47" spans="1:10" s="10" customFormat="1" ht="12.75">
      <c r="A47" s="37" t="s">
        <v>68</v>
      </c>
      <c r="C47" s="37" t="s">
        <v>69</v>
      </c>
      <c r="D47" s="38"/>
      <c r="E47" s="47"/>
      <c r="F47" s="48">
        <v>8.2</v>
      </c>
      <c r="G47" s="15">
        <f t="shared" si="0"/>
        <v>9.807199999999998</v>
      </c>
      <c r="H47" s="42"/>
      <c r="I47" s="48"/>
      <c r="J47" s="39">
        <f t="shared" si="2"/>
        <v>0</v>
      </c>
    </row>
    <row r="48" spans="1:10" s="10" customFormat="1" ht="12.75">
      <c r="A48" s="37" t="s">
        <v>70</v>
      </c>
      <c r="C48" s="37" t="s">
        <v>83</v>
      </c>
      <c r="D48" s="38"/>
      <c r="E48" s="47"/>
      <c r="F48" s="48">
        <v>23.4</v>
      </c>
      <c r="G48" s="15">
        <f t="shared" si="0"/>
        <v>27.986399999999996</v>
      </c>
      <c r="H48" s="42"/>
      <c r="I48" s="48"/>
      <c r="J48" s="39">
        <f t="shared" si="2"/>
        <v>0</v>
      </c>
    </row>
    <row r="49" spans="1:10" s="10" customFormat="1" ht="12.75">
      <c r="A49" s="37" t="s">
        <v>71</v>
      </c>
      <c r="C49" s="37" t="s">
        <v>72</v>
      </c>
      <c r="D49" s="38"/>
      <c r="E49" s="47"/>
      <c r="F49" s="48">
        <v>23.6</v>
      </c>
      <c r="G49" s="15">
        <f t="shared" si="0"/>
        <v>28.2256</v>
      </c>
      <c r="H49" s="42"/>
      <c r="I49" s="48"/>
      <c r="J49" s="39">
        <f t="shared" si="2"/>
        <v>0</v>
      </c>
    </row>
    <row r="50" spans="1:10" s="10" customFormat="1" ht="12.75">
      <c r="A50" s="37" t="s">
        <v>73</v>
      </c>
      <c r="C50" s="37" t="s">
        <v>74</v>
      </c>
      <c r="D50" s="38"/>
      <c r="E50" s="47"/>
      <c r="F50" s="48">
        <v>12</v>
      </c>
      <c r="G50" s="15">
        <f t="shared" si="0"/>
        <v>14.352</v>
      </c>
      <c r="H50" s="42"/>
      <c r="I50" s="48"/>
      <c r="J50" s="39">
        <f t="shared" si="2"/>
        <v>0</v>
      </c>
    </row>
    <row r="51" spans="1:10" s="10" customFormat="1" ht="12.75">
      <c r="A51" s="37" t="s">
        <v>75</v>
      </c>
      <c r="C51" s="37" t="s">
        <v>76</v>
      </c>
      <c r="D51" s="38"/>
      <c r="E51" s="47"/>
      <c r="F51" s="48">
        <v>8.6</v>
      </c>
      <c r="G51" s="15">
        <f t="shared" si="0"/>
        <v>10.285599999999999</v>
      </c>
      <c r="H51" s="42"/>
      <c r="I51" s="48"/>
      <c r="J51" s="39">
        <f t="shared" si="2"/>
        <v>0</v>
      </c>
    </row>
    <row r="52" spans="1:10" s="10" customFormat="1" ht="12.75">
      <c r="A52" s="37" t="s">
        <v>77</v>
      </c>
      <c r="C52" s="37" t="s">
        <v>78</v>
      </c>
      <c r="D52" s="38"/>
      <c r="E52" s="47"/>
      <c r="F52" s="48">
        <v>8.6</v>
      </c>
      <c r="G52" s="15">
        <f t="shared" si="0"/>
        <v>10.285599999999999</v>
      </c>
      <c r="H52" s="42"/>
      <c r="I52" s="48"/>
      <c r="J52" s="39">
        <f t="shared" si="2"/>
        <v>0</v>
      </c>
    </row>
    <row r="53" spans="1:10" s="10" customFormat="1" ht="12.75">
      <c r="A53" s="37" t="s">
        <v>79</v>
      </c>
      <c r="C53" s="37" t="s">
        <v>80</v>
      </c>
      <c r="D53" s="38"/>
      <c r="E53" s="47"/>
      <c r="F53" s="48">
        <v>8.6</v>
      </c>
      <c r="G53" s="15">
        <f t="shared" si="0"/>
        <v>10.285599999999999</v>
      </c>
      <c r="H53" s="42"/>
      <c r="I53" s="48"/>
      <c r="J53" s="39">
        <f t="shared" si="2"/>
        <v>0</v>
      </c>
    </row>
    <row r="54" spans="1:10" s="10" customFormat="1" ht="12.75" customHeight="1">
      <c r="A54" s="37" t="s">
        <v>81</v>
      </c>
      <c r="B54" s="37"/>
      <c r="C54" s="38" t="s">
        <v>82</v>
      </c>
      <c r="D54" s="38"/>
      <c r="E54" s="40"/>
      <c r="F54" s="39">
        <v>8.6</v>
      </c>
      <c r="G54" s="15">
        <f t="shared" si="0"/>
        <v>10.285599999999999</v>
      </c>
      <c r="H54" s="42"/>
      <c r="I54" s="39"/>
      <c r="J54" s="39">
        <f t="shared" si="2"/>
        <v>0</v>
      </c>
    </row>
    <row r="55" spans="1:10" s="10" customFormat="1" ht="20.25">
      <c r="A55" s="22" t="s">
        <v>98</v>
      </c>
      <c r="B55" s="22"/>
      <c r="C55" s="23"/>
      <c r="D55" s="23"/>
      <c r="E55" s="24"/>
      <c r="F55" s="25"/>
      <c r="G55" s="26"/>
      <c r="H55" s="25"/>
      <c r="I55" s="25"/>
      <c r="J55" s="39"/>
    </row>
    <row r="56" spans="1:10" s="10" customFormat="1" ht="12.75" customHeight="1">
      <c r="A56" s="37" t="s">
        <v>86</v>
      </c>
      <c r="B56" s="37"/>
      <c r="C56" s="38" t="s">
        <v>87</v>
      </c>
      <c r="D56" s="38" t="s">
        <v>88</v>
      </c>
      <c r="E56" s="40"/>
      <c r="F56" s="39">
        <v>100</v>
      </c>
      <c r="G56" s="15" t="s">
        <v>97</v>
      </c>
      <c r="H56" s="42"/>
      <c r="I56" s="39"/>
      <c r="J56" s="39">
        <f aca="true" t="shared" si="3" ref="J56:J65">F56*H56</f>
        <v>0</v>
      </c>
    </row>
    <row r="57" spans="1:10" s="10" customFormat="1" ht="12.75" customHeight="1">
      <c r="A57" s="37" t="s">
        <v>89</v>
      </c>
      <c r="B57" s="37"/>
      <c r="C57" s="38" t="s">
        <v>90</v>
      </c>
      <c r="D57" s="38" t="s">
        <v>91</v>
      </c>
      <c r="E57" s="40"/>
      <c r="F57" s="39">
        <v>100</v>
      </c>
      <c r="G57" s="15" t="s">
        <v>97</v>
      </c>
      <c r="H57" s="42"/>
      <c r="I57" s="39"/>
      <c r="J57" s="39">
        <f t="shared" si="3"/>
        <v>0</v>
      </c>
    </row>
    <row r="58" spans="1:10" s="10" customFormat="1" ht="12.75" customHeight="1">
      <c r="A58" s="37" t="s">
        <v>92</v>
      </c>
      <c r="B58" s="37"/>
      <c r="C58" s="38" t="s">
        <v>93</v>
      </c>
      <c r="D58" s="49"/>
      <c r="E58" s="40"/>
      <c r="F58" s="39">
        <v>80</v>
      </c>
      <c r="G58" s="15" t="s">
        <v>97</v>
      </c>
      <c r="H58" s="42"/>
      <c r="I58" s="39"/>
      <c r="J58" s="39">
        <f t="shared" si="3"/>
        <v>0</v>
      </c>
    </row>
    <row r="59" spans="1:10" s="10" customFormat="1" ht="12.75" customHeight="1">
      <c r="A59" s="37" t="s">
        <v>94</v>
      </c>
      <c r="B59" s="37"/>
      <c r="C59" s="38" t="s">
        <v>95</v>
      </c>
      <c r="D59" s="38"/>
      <c r="E59" s="40"/>
      <c r="F59" s="39">
        <v>100</v>
      </c>
      <c r="G59" s="15" t="s">
        <v>97</v>
      </c>
      <c r="H59" s="42"/>
      <c r="I59" s="39"/>
      <c r="J59" s="39">
        <f t="shared" si="3"/>
        <v>0</v>
      </c>
    </row>
    <row r="60" spans="1:10" s="10" customFormat="1" ht="20.25">
      <c r="A60" s="22" t="s">
        <v>101</v>
      </c>
      <c r="B60" s="22"/>
      <c r="C60" s="23"/>
      <c r="D60" s="23"/>
      <c r="E60" s="24"/>
      <c r="F60" s="25"/>
      <c r="G60" s="26"/>
      <c r="H60" s="25"/>
      <c r="I60" s="25"/>
      <c r="J60" s="39"/>
    </row>
    <row r="61" spans="1:10" s="10" customFormat="1" ht="12.75" customHeight="1">
      <c r="A61" s="37" t="s">
        <v>102</v>
      </c>
      <c r="B61" s="37"/>
      <c r="C61" s="38" t="s">
        <v>103</v>
      </c>
      <c r="D61" s="38" t="s">
        <v>104</v>
      </c>
      <c r="E61" s="40" t="s">
        <v>105</v>
      </c>
      <c r="F61" s="39">
        <v>90</v>
      </c>
      <c r="G61" s="15">
        <f>F61*1.196</f>
        <v>107.64</v>
      </c>
      <c r="H61" s="42"/>
      <c r="I61" s="39"/>
      <c r="J61" s="39">
        <f t="shared" si="3"/>
        <v>0</v>
      </c>
    </row>
    <row r="62" spans="1:10" s="10" customFormat="1" ht="12.75" customHeight="1">
      <c r="A62" s="37" t="s">
        <v>106</v>
      </c>
      <c r="B62" s="37"/>
      <c r="C62" s="38" t="s">
        <v>107</v>
      </c>
      <c r="D62" s="38"/>
      <c r="E62" s="40"/>
      <c r="F62" s="39">
        <v>95</v>
      </c>
      <c r="G62" s="15">
        <f>F62*1.196</f>
        <v>113.61999999999999</v>
      </c>
      <c r="H62" s="42"/>
      <c r="I62" s="39"/>
      <c r="J62" s="39">
        <f t="shared" si="3"/>
        <v>0</v>
      </c>
    </row>
    <row r="63" spans="1:10" s="10" customFormat="1" ht="12.75" customHeight="1">
      <c r="A63" s="37" t="s">
        <v>108</v>
      </c>
      <c r="B63" s="37"/>
      <c r="C63" s="38" t="s">
        <v>113</v>
      </c>
      <c r="D63" s="38"/>
      <c r="E63" s="40"/>
      <c r="F63" s="39">
        <v>485</v>
      </c>
      <c r="G63" s="15">
        <f>F63*1.196</f>
        <v>580.06</v>
      </c>
      <c r="H63" s="42"/>
      <c r="I63" s="39"/>
      <c r="J63" s="39">
        <f t="shared" si="3"/>
        <v>0</v>
      </c>
    </row>
    <row r="64" spans="1:10" s="10" customFormat="1" ht="12.75" customHeight="1">
      <c r="A64" s="37" t="s">
        <v>109</v>
      </c>
      <c r="B64" s="37"/>
      <c r="C64" s="38" t="s">
        <v>110</v>
      </c>
      <c r="D64" s="38"/>
      <c r="E64" s="40"/>
      <c r="F64" s="39">
        <v>357</v>
      </c>
      <c r="G64" s="15">
        <f>F64*1.196</f>
        <v>426.972</v>
      </c>
      <c r="H64" s="42"/>
      <c r="I64" s="39"/>
      <c r="J64" s="39">
        <f t="shared" si="3"/>
        <v>0</v>
      </c>
    </row>
    <row r="65" spans="1:10" s="10" customFormat="1" ht="12.75" customHeight="1">
      <c r="A65" s="37" t="s">
        <v>111</v>
      </c>
      <c r="C65" s="37" t="s">
        <v>112</v>
      </c>
      <c r="D65" s="38"/>
      <c r="E65" s="40"/>
      <c r="F65" s="39">
        <v>460</v>
      </c>
      <c r="G65" s="15">
        <f>F65*1.196</f>
        <v>550.16</v>
      </c>
      <c r="H65" s="42"/>
      <c r="I65" s="39"/>
      <c r="J65" s="39">
        <f t="shared" si="3"/>
        <v>0</v>
      </c>
    </row>
    <row r="66" spans="1:10" s="10" customFormat="1" ht="20.25">
      <c r="A66" s="22" t="s">
        <v>99</v>
      </c>
      <c r="B66" s="22"/>
      <c r="C66" s="23"/>
      <c r="D66" s="23"/>
      <c r="E66" s="24"/>
      <c r="F66" s="25"/>
      <c r="G66" s="26"/>
      <c r="H66" s="25"/>
      <c r="I66" s="25"/>
      <c r="J66" s="39"/>
    </row>
    <row r="67" spans="1:10" s="10" customFormat="1" ht="12.75" customHeight="1">
      <c r="A67" s="37"/>
      <c r="B67" s="37"/>
      <c r="C67" s="50" t="s">
        <v>96</v>
      </c>
      <c r="D67" s="50"/>
      <c r="E67" s="50"/>
      <c r="F67" s="50"/>
      <c r="G67" s="50"/>
      <c r="H67" s="50"/>
      <c r="I67" s="50"/>
      <c r="J67" s="39"/>
    </row>
    <row r="68" spans="1:10" s="10" customFormat="1" ht="12.75" customHeight="1">
      <c r="A68" s="37"/>
      <c r="B68" s="37"/>
      <c r="C68" s="50"/>
      <c r="D68" s="50"/>
      <c r="E68" s="50"/>
      <c r="F68" s="50"/>
      <c r="G68" s="50"/>
      <c r="H68" s="50"/>
      <c r="I68" s="50"/>
      <c r="J68" s="39"/>
    </row>
    <row r="69" spans="1:10" ht="20.25">
      <c r="A69" s="22" t="s">
        <v>5</v>
      </c>
      <c r="B69" s="22"/>
      <c r="C69" s="23"/>
      <c r="D69" s="23"/>
      <c r="E69" s="24"/>
      <c r="F69" s="25"/>
      <c r="G69" s="26"/>
      <c r="H69" s="25"/>
      <c r="I69" s="25"/>
      <c r="J69" s="12"/>
    </row>
    <row r="70" spans="1:10" ht="12.75">
      <c r="A70" s="12"/>
      <c r="B70" s="12"/>
      <c r="C70" s="12" t="s">
        <v>13</v>
      </c>
      <c r="D70" s="12"/>
      <c r="E70" s="13"/>
      <c r="F70" s="14"/>
      <c r="G70" s="43" t="s">
        <v>22</v>
      </c>
      <c r="H70" s="45">
        <f>SUM(J23:J69)</f>
        <v>0</v>
      </c>
      <c r="I70" s="46"/>
      <c r="J70" s="12"/>
    </row>
    <row r="71" spans="1:10" ht="12.75">
      <c r="A71" s="12"/>
      <c r="B71" s="12"/>
      <c r="C71" s="12" t="s">
        <v>14</v>
      </c>
      <c r="D71" s="12"/>
      <c r="E71" s="13"/>
      <c r="F71" s="14"/>
      <c r="G71" s="15"/>
      <c r="H71" s="41"/>
      <c r="I71" s="27"/>
      <c r="J71" s="12"/>
    </row>
    <row r="72" spans="6:9" ht="12.75">
      <c r="F72" s="5" t="s">
        <v>19</v>
      </c>
      <c r="H72" s="11"/>
      <c r="I72" s="7"/>
    </row>
  </sheetData>
  <sheetProtection selectLockedCells="1"/>
  <protectedRanges>
    <protectedRange sqref="H25:H36" name="Plage6"/>
    <protectedRange sqref="H38:H53" name="Plage7"/>
    <protectedRange sqref="H24 H54:H68" name="Plage9"/>
  </protectedRanges>
  <mergeCells count="3">
    <mergeCell ref="A15:I15"/>
    <mergeCell ref="H70:I70"/>
    <mergeCell ref="C67:I68"/>
  </mergeCells>
  <printOptions/>
  <pageMargins left="0.75" right="0.75" top="1" bottom="1" header="0.4921259845" footer="0.4921259845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CIMPACTSàrl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Verdebout</dc:creator>
  <cp:keywords/>
  <dc:description/>
  <cp:lastModifiedBy>Eric Verdebout</cp:lastModifiedBy>
  <cp:lastPrinted>2009-11-25T13:27:52Z</cp:lastPrinted>
  <dcterms:created xsi:type="dcterms:W3CDTF">2009-11-23T15:28:40Z</dcterms:created>
  <dcterms:modified xsi:type="dcterms:W3CDTF">2009-11-25T13:30:23Z</dcterms:modified>
  <cp:category/>
  <cp:version/>
  <cp:contentType/>
  <cp:contentStatus/>
</cp:coreProperties>
</file>